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05" windowWidth="17400" windowHeight="5295" activeTab="0"/>
  </bookViews>
  <sheets>
    <sheet name="ΠΙΝΑΚΑΣ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<sst xmlns="http://schemas.openxmlformats.org/spreadsheetml/2006/main" count="39" uniqueCount="32">
  <si>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ΑΞΟΝΑΣ
ΠΡΟΤΕΡΑΙΟΤΗΤΑΣ</t>
  </si>
  <si>
    <t>ΜΕΤΡΟ</t>
  </si>
  <si>
    <t>ΣΥΝΟΛΟ</t>
  </si>
  <si>
    <t>Ε.Π. ΣΙΔΗΡΟΔΡΟΜΟΙ, ΑΣΤΙΚΕΣ ΣΥΓΚΟΙΝΩΝΙΕΣ, ΑΕΡΟΔΡΟΜΙΑ</t>
  </si>
  <si>
    <t>ΑΝΑΔΙΟΡΓΑΝΩΣΗ ΟΣΕ ΚΑΙ ΕΦΑΡΜΟΓΗ ΕΠΙΧΕΙΡΗΣΙΑΚΟΥ ΣΧΕΔΙΟΥ</t>
  </si>
  <si>
    <t>ΤΙΘΟΡΕΑ-ΛΕΙΑΝΟΚΛΑΔΙ</t>
  </si>
  <si>
    <t>ΝΕΑ ΓΡΑΜΜΗ ΛΕΙΑΝΟΚΛΑΔΙ-ΔΟΜΟΚΟΣ</t>
  </si>
  <si>
    <t>ΑΝΑΒΑΘΜΙΣΗ ΤΗΣ ΓΡΑΜΜΗΣ ΓΙΑ ΑΥΞΗΣΗ ΤΑΧΥΤΗΤΩΝ</t>
  </si>
  <si>
    <t>ΕΓΚΑΤΑΣΤΑΣΕΙΣ - ΕΞΟΠΛΙΣΜΟΣ - ΠΡΟΜΗΘΕΙΕΣ</t>
  </si>
  <si>
    <t>ΣΥΜΠΛΗΡΩΜΑΤΙΚΕΣ ΚΑΙ ΥΠΟΣΤΗΡΙΚΤΙΚΕΣ ΔΡΑΣΕΙΣ ΑΞΟΝΑ 3</t>
  </si>
  <si>
    <t>ΕΚΣΥΓΧΡΟΝΙΣΜΟΣ ΟΜΙΛΟΥ ΟΑΣΑ ΚΑΙ ΕΦΑΡΜΟΓΗ ΕΠΙΧ. ΣΧΕΔΙΟΥ</t>
  </si>
  <si>
    <t>ΕΚΣΥΓΧΡΟΝΙΣΜΟΣ ΗΣΑΠ</t>
  </si>
  <si>
    <t>ΑΝΑΠΤΥΞΗ ΤΡΑΜ</t>
  </si>
  <si>
    <t>ΕΠΕΚΤΑΣΗ, ΒΕΛΤΙΩΣΗ ΚΑΙ ΕΚΣΥΓΧΡΟΝΙΣΜΟΣ ΤΩΝ Α/Δ ΘΕΣ/ΝΙΚΗΣ ΚΑΙ ΗΡΑΚΛΕΙΟΥ</t>
  </si>
  <si>
    <t>ΔΡΑΣΕΙΣ ΓΙΑ ΤΗΝ ΠΡΟΩΘΗΣΗ ΤΗΣ ΟΔΙΚΗΣ ΑΣΦΑΛΕΙΑΣ</t>
  </si>
  <si>
    <t>ΤΕΧΝΙΚΗ ΒΟΗΘΕΙΑ</t>
  </si>
  <si>
    <t>1. ΑΝΑΔΙΟΡΓΑΝΩΣΗ ΟΣΕ ΚΑΙ ΕΦΑΡΜΟΓΗ ΤΟΥ ΕΠΙΧΕΙΡΗΣΙΑΚΟΥ ΣΧΕΔΙΟΥ</t>
  </si>
  <si>
    <t>2. ΣΙΔΗΡΟΔΡΟΜΙΚΟΣ ΆΞΟΝΑΣ ΠΕΙΡΑΙΑ-ΑΘΗΝΑΣ-ΘΕΣ/ΝΙΚΗΣ-ΕΙΔΟΜΕΝΗΣ</t>
  </si>
  <si>
    <t>3. ΠΡΟΑΣΤΙΑΚΟΣ ΣΙΔΗΡΟΔΡΟΜΟΣ</t>
  </si>
  <si>
    <t>4. ΑΣΤΙΚΕΣ ΣΥΓΚΟΙΝΩΝΙΕΣ</t>
  </si>
  <si>
    <t>5. ΒΕΛΤΙΩΣΗ ΚΑΙ ΕΚΣΥΓΧΡΟΝΙΣΜΟΣ ΤΩΝ ΕΓΚΑΤΑΣΤΑΣΕΩΝ ΤΩΝ ΑΕΡΟΔΡΟΜΙΩΝ</t>
  </si>
  <si>
    <t>6. ΟΔΙΚΗ ΑΣΦΑΛΕΙΑ ΚΑΙ ΤΕΧΝΙΚΗ ΒΟΗΘΕΙΑ</t>
  </si>
  <si>
    <t>ΠΟΣΑ ΣΕ ΕΥΡΩ</t>
  </si>
  <si>
    <t>Α/Α</t>
  </si>
  <si>
    <t>ΑΝΑΒΑΘΜΙΣΗ ΤΜΗΜΑΤΟΣ ΠΕΙΡΑΙΑ-ΑΘΗΝΑΣ</t>
  </si>
  <si>
    <t>ΣΗΜΑΤΟΔΟΤΗΣΗ - ΤΗΛΕΔΙΟΙΚΗΣΗ - ΤΗΛΕΠΙΚΟΙΝΩΝΙΕΣ</t>
  </si>
  <si>
    <t>ΣΥΜΠΛΗΡΩΜΑΤΙΚΕΣ ΚΑΙ ΥΠΟΣΤΗΡΙΚΤΙΚΕΣ ΔΡΑΣΕΙΣ ΑΞΟΝΑ 2 &amp; 3</t>
  </si>
  <si>
    <t>ΠΡΟΑΣΤΙΑΚΟΣ ΣΙΔΗΡΟΔΡΟΜΟΣ</t>
  </si>
  <si>
    <t>ΑΝΑΒΑΘΜΙΣΗ ΓΡΑΜΜΗΣ ΟΙΝΟΗΣ-ΧΑΛΚΙΔΑΣ</t>
  </si>
  <si>
    <t>ΟΔΙΚΗ ΑΣΦΑΛΕΙΑ</t>
  </si>
  <si>
    <t>ΔΡΑΣΕΙΣ ΠΡΟΕΤΟΙΜΑΣΙΑΣ ΠΡΟΓΡΑΜΜΑΤΙΚΗΣ ΠΕΡΙΟΔΟΥ 2007 - 2013</t>
  </si>
  <si>
    <t xml:space="preserve">ΠΗΓΗ : ΟΠΣ  "ΕΡΓΟΡΑΜΑ" (15/5/2009)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</si>
</sst>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3" fontId="4" fillId="34" borderId="10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="99" zoomScaleNormal="99" zoomScalePageLayoutView="0" workbookViewId="0" topLeftCell="A1">
      <selection activeCell="A1" sqref="A1:J1"/>
    </sheetView>
  </sheetViews>
  <sheetFormatPr defaultColWidth="9.140625" defaultRowHeight="12.75"/>
  <cols>
    <col min="1" max="1" width="27.28125" style="0" customWidth="1"/>
    <col min="2" max="2" width="3.8515625" style="0" customWidth="1"/>
    <col min="3" max="3" width="37.8515625" style="6" customWidth="1"/>
    <col min="4" max="9" width="9.8515625" style="4" bestFit="1" customWidth="1"/>
    <col min="10" max="10" width="13.28125" style="4" customWidth="1"/>
  </cols>
  <sheetData>
    <row r="1" spans="1:10" ht="16.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J2" s="8" t="s">
        <v>22</v>
      </c>
    </row>
    <row r="3" spans="1:10" ht="22.5">
      <c r="A3" s="1" t="s">
        <v>0</v>
      </c>
      <c r="B3" s="1" t="s">
        <v>23</v>
      </c>
      <c r="C3" s="1" t="s">
        <v>1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2</v>
      </c>
    </row>
    <row r="5" spans="1:10" ht="22.5">
      <c r="A5" s="12" t="s">
        <v>16</v>
      </c>
      <c r="B5" s="1">
        <v>1</v>
      </c>
      <c r="C5" s="7" t="s">
        <v>4</v>
      </c>
      <c r="D5" s="11">
        <v>13385151</v>
      </c>
      <c r="E5" s="11">
        <v>15235059</v>
      </c>
      <c r="F5" s="11">
        <v>15257538</v>
      </c>
      <c r="G5" s="11">
        <v>15433648</v>
      </c>
      <c r="H5" s="11">
        <v>546421</v>
      </c>
      <c r="I5" s="11">
        <v>0</v>
      </c>
      <c r="J5" s="9">
        <f>SUM(D5:I5)</f>
        <v>59857817</v>
      </c>
    </row>
    <row r="6" spans="1:10" ht="12.75">
      <c r="A6" s="14"/>
      <c r="B6" s="1"/>
      <c r="C6" s="7" t="s">
        <v>2</v>
      </c>
      <c r="D6" s="10">
        <f aca="true" t="shared" si="0" ref="D6:I6">SUM(D5)</f>
        <v>13385151</v>
      </c>
      <c r="E6" s="10">
        <f t="shared" si="0"/>
        <v>15235059</v>
      </c>
      <c r="F6" s="10">
        <f t="shared" si="0"/>
        <v>15257538</v>
      </c>
      <c r="G6" s="10">
        <f t="shared" si="0"/>
        <v>15433648</v>
      </c>
      <c r="H6" s="10">
        <f t="shared" si="0"/>
        <v>546421</v>
      </c>
      <c r="I6" s="10">
        <f t="shared" si="0"/>
        <v>0</v>
      </c>
      <c r="J6" s="9">
        <f>SUM(D6:I6)</f>
        <v>59857817</v>
      </c>
    </row>
    <row r="7" spans="4:10" ht="12.75">
      <c r="D7" s="5"/>
      <c r="E7" s="5"/>
      <c r="F7" s="5"/>
      <c r="G7" s="5"/>
      <c r="H7" s="5"/>
      <c r="I7" s="5"/>
      <c r="J7" s="5"/>
    </row>
    <row r="8" spans="1:10" ht="12.75">
      <c r="A8" s="12" t="s">
        <v>17</v>
      </c>
      <c r="B8" s="1">
        <v>1</v>
      </c>
      <c r="C8" s="7" t="s">
        <v>24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9"/>
    </row>
    <row r="9" spans="1:10" ht="12.75">
      <c r="A9" s="13"/>
      <c r="B9" s="1">
        <v>2</v>
      </c>
      <c r="C9" s="7" t="s">
        <v>5</v>
      </c>
      <c r="D9" s="11">
        <v>63953707</v>
      </c>
      <c r="E9" s="11">
        <v>13703579</v>
      </c>
      <c r="F9" s="11">
        <v>83412106</v>
      </c>
      <c r="G9" s="11">
        <v>127543293</v>
      </c>
      <c r="H9" s="11">
        <v>50271699</v>
      </c>
      <c r="I9" s="11">
        <v>0</v>
      </c>
      <c r="J9" s="9">
        <f aca="true" t="shared" si="1" ref="J9:J15">SUM(D9:I9)</f>
        <v>338884384</v>
      </c>
    </row>
    <row r="10" spans="1:10" ht="12.75">
      <c r="A10" s="13"/>
      <c r="B10" s="1">
        <v>3</v>
      </c>
      <c r="C10" s="7" t="s">
        <v>6</v>
      </c>
      <c r="D10" s="11">
        <v>61274014</v>
      </c>
      <c r="E10" s="11">
        <v>72252479</v>
      </c>
      <c r="F10" s="11">
        <v>72385881</v>
      </c>
      <c r="G10" s="11">
        <v>15654214</v>
      </c>
      <c r="H10" s="11">
        <v>2323480</v>
      </c>
      <c r="I10" s="11">
        <v>0</v>
      </c>
      <c r="J10" s="9">
        <f t="shared" si="1"/>
        <v>223890068</v>
      </c>
    </row>
    <row r="11" spans="1:10" ht="22.5">
      <c r="A11" s="13"/>
      <c r="B11" s="1">
        <v>4</v>
      </c>
      <c r="C11" s="7" t="s">
        <v>7</v>
      </c>
      <c r="D11" s="11">
        <v>42268402</v>
      </c>
      <c r="E11" s="11">
        <v>104550832</v>
      </c>
      <c r="F11" s="11">
        <v>47075297</v>
      </c>
      <c r="G11" s="11">
        <v>67621604</v>
      </c>
      <c r="H11" s="11">
        <v>42811726</v>
      </c>
      <c r="I11" s="11">
        <v>34614891</v>
      </c>
      <c r="J11" s="9">
        <f t="shared" si="1"/>
        <v>338942752</v>
      </c>
    </row>
    <row r="12" spans="1:10" ht="22.5">
      <c r="A12" s="13"/>
      <c r="B12" s="1">
        <v>5</v>
      </c>
      <c r="C12" s="7" t="s">
        <v>25</v>
      </c>
      <c r="D12" s="11">
        <v>10125841</v>
      </c>
      <c r="E12" s="11">
        <v>11525294</v>
      </c>
      <c r="F12" s="11">
        <v>327351</v>
      </c>
      <c r="G12" s="11">
        <v>21882493</v>
      </c>
      <c r="H12" s="11">
        <v>1967806</v>
      </c>
      <c r="I12" s="11">
        <v>0</v>
      </c>
      <c r="J12" s="9">
        <f t="shared" si="1"/>
        <v>45828785</v>
      </c>
    </row>
    <row r="13" spans="1:10" ht="12.75">
      <c r="A13" s="13"/>
      <c r="B13" s="1">
        <v>6</v>
      </c>
      <c r="C13" s="7" t="s">
        <v>8</v>
      </c>
      <c r="D13" s="11">
        <v>1867526</v>
      </c>
      <c r="E13" s="11">
        <v>2263836</v>
      </c>
      <c r="F13" s="11">
        <v>2304591</v>
      </c>
      <c r="G13" s="11">
        <v>2324529</v>
      </c>
      <c r="H13" s="11">
        <v>1464344</v>
      </c>
      <c r="I13" s="11">
        <v>1362028</v>
      </c>
      <c r="J13" s="9">
        <f t="shared" si="1"/>
        <v>11586854</v>
      </c>
    </row>
    <row r="14" spans="1:10" ht="22.5">
      <c r="A14" s="13"/>
      <c r="B14" s="1">
        <v>7</v>
      </c>
      <c r="C14" s="7" t="s">
        <v>26</v>
      </c>
      <c r="D14" s="11">
        <v>2379574</v>
      </c>
      <c r="E14" s="11">
        <v>2708444</v>
      </c>
      <c r="F14" s="11">
        <v>1804662</v>
      </c>
      <c r="G14" s="11">
        <v>3944972</v>
      </c>
      <c r="H14" s="11">
        <v>2664347</v>
      </c>
      <c r="I14" s="11">
        <v>1516673</v>
      </c>
      <c r="J14" s="9">
        <f t="shared" si="1"/>
        <v>15018672</v>
      </c>
    </row>
    <row r="15" spans="1:10" ht="12.75">
      <c r="A15" s="14"/>
      <c r="B15" s="1"/>
      <c r="C15" s="7" t="s">
        <v>2</v>
      </c>
      <c r="D15" s="10">
        <f aca="true" t="shared" si="2" ref="D15:I15">SUM(D8:D14)</f>
        <v>181869064</v>
      </c>
      <c r="E15" s="10">
        <f t="shared" si="2"/>
        <v>207004464</v>
      </c>
      <c r="F15" s="10">
        <f t="shared" si="2"/>
        <v>207309888</v>
      </c>
      <c r="G15" s="10">
        <f t="shared" si="2"/>
        <v>238971105</v>
      </c>
      <c r="H15" s="10">
        <f t="shared" si="2"/>
        <v>101503402</v>
      </c>
      <c r="I15" s="10">
        <f t="shared" si="2"/>
        <v>37493592</v>
      </c>
      <c r="J15" s="9">
        <f t="shared" si="1"/>
        <v>974151515</v>
      </c>
    </row>
    <row r="16" spans="4:10" ht="12.75">
      <c r="D16" s="5"/>
      <c r="E16" s="5"/>
      <c r="F16" s="5"/>
      <c r="G16" s="5"/>
      <c r="H16" s="5"/>
      <c r="I16" s="5"/>
      <c r="J16" s="5"/>
    </row>
    <row r="17" spans="1:10" ht="12.75">
      <c r="A17" s="12" t="s">
        <v>18</v>
      </c>
      <c r="B17" s="1">
        <v>1</v>
      </c>
      <c r="C17" s="7" t="s">
        <v>27</v>
      </c>
      <c r="D17" s="11">
        <v>102253834</v>
      </c>
      <c r="E17" s="11">
        <v>117304496</v>
      </c>
      <c r="F17" s="11">
        <v>116824377</v>
      </c>
      <c r="G17" s="11">
        <v>75460237</v>
      </c>
      <c r="H17" s="11">
        <v>26435762</v>
      </c>
      <c r="I17" s="11">
        <v>28000000</v>
      </c>
      <c r="J17" s="9">
        <f>SUM(D17:I17)</f>
        <v>466278706</v>
      </c>
    </row>
    <row r="18" spans="1:10" ht="12.75">
      <c r="A18" s="13"/>
      <c r="B18" s="1">
        <v>2</v>
      </c>
      <c r="C18" s="7" t="s">
        <v>28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9"/>
    </row>
    <row r="19" spans="1:10" ht="22.5">
      <c r="A19" s="13"/>
      <c r="B19" s="1">
        <v>3</v>
      </c>
      <c r="C19" s="7" t="s">
        <v>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9"/>
    </row>
    <row r="20" spans="1:10" ht="12.75">
      <c r="A20" s="14"/>
      <c r="B20" s="1"/>
      <c r="C20" s="7" t="s">
        <v>2</v>
      </c>
      <c r="D20" s="10">
        <f aca="true" t="shared" si="3" ref="D20:I20">SUM(D17:D19)</f>
        <v>102253834</v>
      </c>
      <c r="E20" s="10">
        <f t="shared" si="3"/>
        <v>117304496</v>
      </c>
      <c r="F20" s="10">
        <f t="shared" si="3"/>
        <v>116824377</v>
      </c>
      <c r="G20" s="10">
        <f t="shared" si="3"/>
        <v>75460237</v>
      </c>
      <c r="H20" s="10">
        <f t="shared" si="3"/>
        <v>26435762</v>
      </c>
      <c r="I20" s="10">
        <f t="shared" si="3"/>
        <v>28000000</v>
      </c>
      <c r="J20" s="9">
        <f>SUM(D20:I20)</f>
        <v>466278706</v>
      </c>
    </row>
    <row r="21" spans="4:10" ht="12.75">
      <c r="D21" s="5"/>
      <c r="E21" s="5"/>
      <c r="F21" s="5"/>
      <c r="G21" s="5"/>
      <c r="H21" s="5"/>
      <c r="I21" s="5"/>
      <c r="J21" s="5"/>
    </row>
    <row r="22" spans="1:10" ht="22.5">
      <c r="A22" s="12" t="s">
        <v>19</v>
      </c>
      <c r="B22" s="1">
        <v>1</v>
      </c>
      <c r="C22" s="7" t="s">
        <v>10</v>
      </c>
      <c r="D22" s="11">
        <v>24394687</v>
      </c>
      <c r="E22" s="11">
        <v>29168970</v>
      </c>
      <c r="F22" s="11">
        <v>39376983</v>
      </c>
      <c r="G22" s="11">
        <v>75185795</v>
      </c>
      <c r="H22" s="11">
        <v>37248790</v>
      </c>
      <c r="I22" s="11">
        <v>47512951</v>
      </c>
      <c r="J22" s="9">
        <f>SUM(D22:I22)</f>
        <v>252888176</v>
      </c>
    </row>
    <row r="23" spans="1:10" ht="12.75">
      <c r="A23" s="13"/>
      <c r="B23" s="1">
        <v>2</v>
      </c>
      <c r="C23" s="7" t="s">
        <v>11</v>
      </c>
      <c r="D23" s="11">
        <v>19587984</v>
      </c>
      <c r="E23" s="11">
        <v>20892371</v>
      </c>
      <c r="F23" s="11">
        <v>10758220</v>
      </c>
      <c r="G23" s="11">
        <v>25969923</v>
      </c>
      <c r="H23" s="11">
        <v>71147403</v>
      </c>
      <c r="I23" s="11">
        <v>3590</v>
      </c>
      <c r="J23" s="9">
        <f>SUM(D23:I23)</f>
        <v>148359491</v>
      </c>
    </row>
    <row r="24" spans="1:10" ht="12.75">
      <c r="A24" s="13"/>
      <c r="B24" s="1">
        <v>3</v>
      </c>
      <c r="C24" s="7" t="s">
        <v>12</v>
      </c>
      <c r="D24" s="11">
        <v>51596177</v>
      </c>
      <c r="E24" s="11">
        <v>60735750</v>
      </c>
      <c r="F24" s="11">
        <v>59396989</v>
      </c>
      <c r="G24" s="11">
        <v>52421309</v>
      </c>
      <c r="H24" s="11">
        <v>48520752</v>
      </c>
      <c r="I24" s="11">
        <v>186157</v>
      </c>
      <c r="J24" s="9">
        <f>SUM(D24:I24)</f>
        <v>272857134</v>
      </c>
    </row>
    <row r="25" spans="1:10" ht="12.75">
      <c r="A25" s="13"/>
      <c r="B25" s="1">
        <v>4</v>
      </c>
      <c r="C25" s="7" t="s">
        <v>29</v>
      </c>
      <c r="D25" s="11"/>
      <c r="E25" s="11"/>
      <c r="F25" s="11"/>
      <c r="G25" s="11">
        <v>5336894</v>
      </c>
      <c r="H25" s="11">
        <v>2091653</v>
      </c>
      <c r="I25" s="11">
        <v>0</v>
      </c>
      <c r="J25" s="9">
        <f>SUM(D25:I25)</f>
        <v>7428547</v>
      </c>
    </row>
    <row r="26" spans="1:10" ht="12.75">
      <c r="A26" s="14"/>
      <c r="B26" s="1"/>
      <c r="C26" s="7" t="s">
        <v>2</v>
      </c>
      <c r="D26" s="10">
        <f aca="true" t="shared" si="4" ref="D26:I26">SUM(D22:D25)</f>
        <v>95578848</v>
      </c>
      <c r="E26" s="10">
        <f t="shared" si="4"/>
        <v>110797091</v>
      </c>
      <c r="F26" s="10">
        <f t="shared" si="4"/>
        <v>109532192</v>
      </c>
      <c r="G26" s="10">
        <f t="shared" si="4"/>
        <v>158913921</v>
      </c>
      <c r="H26" s="10">
        <f t="shared" si="4"/>
        <v>159008598</v>
      </c>
      <c r="I26" s="10">
        <f t="shared" si="4"/>
        <v>47702698</v>
      </c>
      <c r="J26" s="9">
        <f>SUM(D26:I26)</f>
        <v>681533348</v>
      </c>
    </row>
    <row r="27" spans="4:10" ht="12.75">
      <c r="D27" s="5"/>
      <c r="E27" s="5"/>
      <c r="F27" s="5"/>
      <c r="G27" s="5"/>
      <c r="H27" s="5"/>
      <c r="I27" s="5"/>
      <c r="J27" s="5"/>
    </row>
    <row r="28" spans="1:10" ht="22.5">
      <c r="A28" s="12" t="s">
        <v>20</v>
      </c>
      <c r="B28" s="1">
        <v>1</v>
      </c>
      <c r="C28" s="7" t="s">
        <v>13</v>
      </c>
      <c r="D28" s="11">
        <v>39188151</v>
      </c>
      <c r="E28" s="11">
        <v>44604189</v>
      </c>
      <c r="F28" s="11">
        <v>44670000</v>
      </c>
      <c r="G28" s="11">
        <v>12686589</v>
      </c>
      <c r="H28" s="11">
        <v>3016760</v>
      </c>
      <c r="I28" s="11">
        <v>62834311</v>
      </c>
      <c r="J28" s="9">
        <f>SUM(D28:I28)</f>
        <v>207000000</v>
      </c>
    </row>
    <row r="29" spans="1:10" ht="21.75" customHeight="1">
      <c r="A29" s="14"/>
      <c r="B29" s="1"/>
      <c r="C29" s="7" t="s">
        <v>2</v>
      </c>
      <c r="D29" s="10">
        <f aca="true" t="shared" si="5" ref="D29:I29">SUM(D28)</f>
        <v>39188151</v>
      </c>
      <c r="E29" s="10">
        <f t="shared" si="5"/>
        <v>44604189</v>
      </c>
      <c r="F29" s="10">
        <f t="shared" si="5"/>
        <v>44670000</v>
      </c>
      <c r="G29" s="10">
        <f t="shared" si="5"/>
        <v>12686589</v>
      </c>
      <c r="H29" s="10">
        <f t="shared" si="5"/>
        <v>3016760</v>
      </c>
      <c r="I29" s="10">
        <f t="shared" si="5"/>
        <v>62834311</v>
      </c>
      <c r="J29" s="9">
        <f>SUM(D29:I29)</f>
        <v>207000000</v>
      </c>
    </row>
    <row r="30" spans="4:10" ht="12.75">
      <c r="D30" s="5"/>
      <c r="E30" s="5"/>
      <c r="F30" s="5"/>
      <c r="G30" s="5"/>
      <c r="H30" s="5"/>
      <c r="I30" s="5"/>
      <c r="J30" s="5"/>
    </row>
    <row r="31" spans="1:10" ht="22.5">
      <c r="A31" s="12" t="s">
        <v>21</v>
      </c>
      <c r="B31" s="1">
        <v>1</v>
      </c>
      <c r="C31" s="7" t="s">
        <v>14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9"/>
    </row>
    <row r="32" spans="1:10" ht="12.75">
      <c r="A32" s="13"/>
      <c r="B32" s="1">
        <v>2</v>
      </c>
      <c r="C32" s="7" t="s">
        <v>15</v>
      </c>
      <c r="D32" s="11">
        <v>4758420</v>
      </c>
      <c r="E32" s="11">
        <v>5416063</v>
      </c>
      <c r="F32" s="11">
        <v>5424054</v>
      </c>
      <c r="G32" s="11">
        <v>20000</v>
      </c>
      <c r="H32" s="11">
        <v>20000</v>
      </c>
      <c r="I32" s="11">
        <v>6250000</v>
      </c>
      <c r="J32" s="9">
        <f>SUM(D32:I32)</f>
        <v>21888537</v>
      </c>
    </row>
    <row r="33" spans="1:10" ht="22.5">
      <c r="A33" s="13"/>
      <c r="B33" s="1">
        <v>3</v>
      </c>
      <c r="C33" s="7" t="s">
        <v>30</v>
      </c>
      <c r="D33" s="11"/>
      <c r="E33" s="11"/>
      <c r="F33" s="11"/>
      <c r="G33" s="11"/>
      <c r="H33" s="11"/>
      <c r="I33" s="11">
        <v>0</v>
      </c>
      <c r="J33" s="9">
        <f>SUM(D33:I33)</f>
        <v>0</v>
      </c>
    </row>
    <row r="34" spans="1:10" ht="12.75">
      <c r="A34" s="14"/>
      <c r="B34" s="1"/>
      <c r="C34" s="7" t="s">
        <v>2</v>
      </c>
      <c r="D34" s="10">
        <f aca="true" t="shared" si="6" ref="D34:I34">SUM(D31:D33)</f>
        <v>4758420</v>
      </c>
      <c r="E34" s="10">
        <f t="shared" si="6"/>
        <v>5416063</v>
      </c>
      <c r="F34" s="10">
        <f t="shared" si="6"/>
        <v>5424054</v>
      </c>
      <c r="G34" s="10">
        <f t="shared" si="6"/>
        <v>20000</v>
      </c>
      <c r="H34" s="10">
        <f t="shared" si="6"/>
        <v>20000</v>
      </c>
      <c r="I34" s="10">
        <f t="shared" si="6"/>
        <v>6250000</v>
      </c>
      <c r="J34" s="9">
        <f>SUM(D34:I34)</f>
        <v>21888537</v>
      </c>
    </row>
    <row r="35" spans="4:10" ht="12.75">
      <c r="D35" s="5"/>
      <c r="E35" s="5"/>
      <c r="F35" s="5"/>
      <c r="G35" s="5"/>
      <c r="H35" s="5"/>
      <c r="I35" s="5"/>
      <c r="J35" s="5"/>
    </row>
    <row r="36" spans="1:10" ht="12.75">
      <c r="A36" s="1"/>
      <c r="B36" s="1"/>
      <c r="C36" s="7" t="s">
        <v>2</v>
      </c>
      <c r="D36" s="9">
        <f>SUM(D34+D29+D26+D20+D15+D6)</f>
        <v>437033468</v>
      </c>
      <c r="E36" s="9">
        <f aca="true" t="shared" si="7" ref="E36:J36">SUM(E34+E29+E26+E20+E15+E6)</f>
        <v>500361362</v>
      </c>
      <c r="F36" s="9">
        <f t="shared" si="7"/>
        <v>499018049</v>
      </c>
      <c r="G36" s="9">
        <f t="shared" si="7"/>
        <v>501485500</v>
      </c>
      <c r="H36" s="9">
        <f t="shared" si="7"/>
        <v>290530943</v>
      </c>
      <c r="I36" s="9">
        <f t="shared" si="7"/>
        <v>182280601</v>
      </c>
      <c r="J36" s="9">
        <f t="shared" si="7"/>
        <v>2410709923</v>
      </c>
    </row>
    <row r="37" spans="1:10" ht="12.75">
      <c r="A37" s="15" t="s">
        <v>31</v>
      </c>
      <c r="B37" s="15"/>
      <c r="C37" s="16"/>
      <c r="D37" s="16"/>
      <c r="E37" s="16"/>
      <c r="F37" s="16"/>
      <c r="G37" s="16"/>
      <c r="H37" s="16"/>
      <c r="I37" s="16"/>
      <c r="J37" s="16"/>
    </row>
  </sheetData>
  <sheetProtection/>
  <mergeCells count="8">
    <mergeCell ref="A22:A26"/>
    <mergeCell ref="A28:A29"/>
    <mergeCell ref="A31:A34"/>
    <mergeCell ref="A37:J37"/>
    <mergeCell ref="A1:J1"/>
    <mergeCell ref="A5:A6"/>
    <mergeCell ref="A8:A15"/>
    <mergeCell ref="A17:A20"/>
  </mergeCells>
  <printOptions/>
  <pageMargins left="0.7480314960629921" right="0.7480314960629921" top="0.5905511811023623" bottom="0.5905511811023623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2006-06-14T12:04:31Z</cp:lastPrinted>
  <dcterms:created xsi:type="dcterms:W3CDTF">2002-04-19T14:05:00Z</dcterms:created>
  <dcterms:modified xsi:type="dcterms:W3CDTF">2009-06-11T11:38:15Z</dcterms:modified>
  <cp:category/>
  <cp:version/>
  <cp:contentType/>
  <cp:contentStatus/>
</cp:coreProperties>
</file>